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8784631C-21E1-4971-AF64-3207412D7F98}" xr6:coauthVersionLast="45" xr6:coauthVersionMax="45" xr10:uidLastSave="{00000000-0000-0000-0000-000000000000}"/>
  <bookViews>
    <workbookView xWindow="-120" yWindow="-120" windowWidth="21840" windowHeight="13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" i="1" l="1"/>
  <c r="G43" i="1"/>
  <c r="H43" i="1"/>
  <c r="I43" i="1"/>
  <c r="J43" i="1"/>
  <c r="L4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I62" i="1" s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L195" i="1" l="1"/>
  <c r="L138" i="1"/>
  <c r="L81" i="1"/>
  <c r="F157" i="1"/>
  <c r="F100" i="1"/>
  <c r="L157" i="1"/>
  <c r="F195" i="1"/>
  <c r="L119" i="1"/>
  <c r="L176" i="1"/>
  <c r="H100" i="1"/>
  <c r="L100" i="1"/>
  <c r="I100" i="1"/>
  <c r="I195" i="1"/>
  <c r="J195" i="1"/>
  <c r="G195" i="1"/>
  <c r="I176" i="1"/>
  <c r="J176" i="1"/>
  <c r="H176" i="1"/>
  <c r="G176" i="1"/>
  <c r="G157" i="1"/>
  <c r="I157" i="1"/>
  <c r="H157" i="1"/>
  <c r="J138" i="1"/>
  <c r="G138" i="1"/>
  <c r="F138" i="1"/>
  <c r="I138" i="1"/>
  <c r="J119" i="1"/>
  <c r="G119" i="1"/>
  <c r="I119" i="1"/>
  <c r="H119" i="1"/>
  <c r="G100" i="1"/>
  <c r="F81" i="1"/>
  <c r="J81" i="1"/>
  <c r="I81" i="1"/>
  <c r="J62" i="1"/>
  <c r="G62" i="1"/>
  <c r="H62" i="1"/>
  <c r="F62" i="1"/>
  <c r="H81" i="1"/>
  <c r="J100" i="1"/>
  <c r="F176" i="1"/>
  <c r="H195" i="1"/>
  <c r="L62" i="1"/>
  <c r="F119" i="1"/>
  <c r="H138" i="1"/>
  <c r="J157" i="1"/>
  <c r="G81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<sst xmlns="http://schemas.openxmlformats.org/spreadsheetml/2006/main" count="290" uniqueCount="101">
  <si>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</si>
  <si>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</si>
  <si>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</si>
  <si>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</si>
  <si>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</si>
  <si>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</si>
  <si>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</si>
  <si>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</si>
  <si>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</si>
  <si>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</si>
  <si>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</si>
  <si>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</si>
  <si>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</si>
  <si>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</si>
  <si>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</si>
  <si>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</si>
  <si>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</si>
  <si>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</si>
  <si>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</si>
  <si>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</si>
  <si>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</si>
  <si>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</si>
  <si>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</si>
  <si>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</si>
  <si>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</si>
  <si>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</si>
  <si>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</si>
  <si>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</si>
  <si>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</si>
  <si>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</si>
  <si>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</si>
  <si>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</si>
  <si>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</si>
  <si>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</si>
  <si>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</si>
  <si>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</si>
  <si>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</si>
  <si>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</si>
  <si>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 29/10</t>
  </si>
  <si>
    <t>тк 57/3</t>
  </si>
  <si>
    <t>тк 10/10</t>
  </si>
  <si>
    <t>тк 3/3</t>
  </si>
  <si>
    <t>тк 6/10</t>
  </si>
  <si>
    <t>тк 27/10</t>
  </si>
  <si>
    <t>каша гречневая вязкая</t>
  </si>
  <si>
    <t>тк 3/4</t>
  </si>
  <si>
    <t>тк 42/8</t>
  </si>
  <si>
    <t>МКОУ "Рыбниковская СОШ"</t>
  </si>
  <si>
    <t>директор</t>
  </si>
  <si>
    <t>Калинина Н.М.</t>
  </si>
  <si>
    <t>Плов из мяса свинины</t>
  </si>
  <si>
    <t>Напиток витаминизированный "Витошка"</t>
  </si>
  <si>
    <t>хлеб пшеничный витаминизированный</t>
  </si>
  <si>
    <t>хлеб ржаной - пшеничный</t>
  </si>
  <si>
    <t>тк 310</t>
  </si>
  <si>
    <t>Пюре картофельное</t>
  </si>
  <si>
    <t>Напиток из шиповника</t>
  </si>
  <si>
    <t>тк 37/10</t>
  </si>
  <si>
    <t>хлеб ржано - пшеничный</t>
  </si>
  <si>
    <t>Компот из изюма</t>
  </si>
  <si>
    <t>тк 702</t>
  </si>
  <si>
    <t>Запеканка картофельная, фаршированная отварным мясом говядины</t>
  </si>
  <si>
    <t>Чай</t>
  </si>
  <si>
    <t>Птица отварная</t>
  </si>
  <si>
    <t>тк 439</t>
  </si>
  <si>
    <t>Макаронные изделия отварные</t>
  </si>
  <si>
    <t>Компот из сухофруктов</t>
  </si>
  <si>
    <t>Гуляш из мяса свинины</t>
  </si>
  <si>
    <t xml:space="preserve">чай </t>
  </si>
  <si>
    <t>Чай с лимоном</t>
  </si>
  <si>
    <t>тк 293</t>
  </si>
  <si>
    <t>Компот из кураги и изюма</t>
  </si>
  <si>
    <t>Котлета из мяса кур</t>
  </si>
  <si>
    <t>тк 5/9</t>
  </si>
  <si>
    <t>Капуста тушеная</t>
  </si>
  <si>
    <t>тк 336</t>
  </si>
  <si>
    <t>Жаркое по-домашнему</t>
  </si>
  <si>
    <t>тк 394</t>
  </si>
  <si>
    <t>Огурцы соленые порционно</t>
  </si>
  <si>
    <t>Биточки припущенные из мяса свинины</t>
  </si>
  <si>
    <t>тк 2</t>
  </si>
  <si>
    <t>тк 185</t>
  </si>
  <si>
    <t>Пшенная каша рассыпчатая</t>
  </si>
  <si>
    <t>тк 6/1</t>
  </si>
  <si>
    <t>Овощи свежие порционно</t>
  </si>
  <si>
    <t>тк 39/8</t>
  </si>
  <si>
    <t>Рис отварной</t>
  </si>
  <si>
    <t>тк 511</t>
  </si>
  <si>
    <t>Картофель отварной</t>
  </si>
  <si>
    <t>тк 1/3</t>
  </si>
  <si>
    <t>82.2</t>
  </si>
  <si>
    <t>Манник</t>
  </si>
  <si>
    <t>тк 21/12</t>
  </si>
  <si>
    <t>95.6</t>
  </si>
  <si>
    <t>тк 401</t>
  </si>
  <si>
    <t>Бедро куриное запеченное</t>
  </si>
  <si>
    <t>Хлеб пшеничный витаминизированный</t>
  </si>
  <si>
    <t>Тефтели из мяса свинины</t>
  </si>
  <si>
    <t>5/1</t>
  </si>
  <si>
    <t>Рыба запеченная</t>
  </si>
  <si>
    <t>13,3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</si>
</sst>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6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49" fontId="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49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5" sqref="E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47</v>
      </c>
      <c r="D1" s="61"/>
      <c r="E1" s="61"/>
      <c r="F1" s="12" t="s">
        <v>16</v>
      </c>
      <c r="G1" s="2" t="s">
        <v>17</v>
      </c>
      <c r="H1" s="62" t="s">
        <v>48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180</v>
      </c>
      <c r="G6" s="40">
        <v>13.3</v>
      </c>
      <c r="H6" s="40">
        <v>14.8</v>
      </c>
      <c r="I6" s="40">
        <v>31.1</v>
      </c>
      <c r="J6" s="40">
        <v>313.89999999999998</v>
      </c>
      <c r="K6" s="41">
        <v>403</v>
      </c>
      <c r="L6" s="40">
        <v>34.200000000000003</v>
      </c>
    </row>
    <row r="7" spans="1:12" ht="15" x14ac:dyDescent="0.25">
      <c r="A7" s="23"/>
      <c r="B7" s="15"/>
      <c r="C7" s="11"/>
      <c r="D7" s="6" t="s">
        <v>25</v>
      </c>
      <c r="E7" s="42" t="s">
        <v>78</v>
      </c>
      <c r="F7" s="43">
        <v>60</v>
      </c>
      <c r="G7" s="43">
        <v>0.4</v>
      </c>
      <c r="H7" s="43">
        <v>0</v>
      </c>
      <c r="I7" s="43">
        <v>1</v>
      </c>
      <c r="J7" s="43">
        <v>6</v>
      </c>
      <c r="K7" s="57" t="s">
        <v>98</v>
      </c>
      <c r="L7" s="43">
        <v>11.1</v>
      </c>
    </row>
    <row r="8" spans="1:12" ht="15" x14ac:dyDescent="0.25">
      <c r="A8" s="23"/>
      <c r="B8" s="15"/>
      <c r="C8" s="11"/>
      <c r="D8" s="7" t="s">
        <v>22</v>
      </c>
      <c r="E8" s="42" t="s">
        <v>51</v>
      </c>
      <c r="F8" s="43">
        <v>200</v>
      </c>
      <c r="G8" s="43">
        <v>0</v>
      </c>
      <c r="H8" s="43">
        <v>0</v>
      </c>
      <c r="I8" s="43">
        <v>19</v>
      </c>
      <c r="J8" s="43">
        <v>80</v>
      </c>
      <c r="K8" s="44">
        <v>80</v>
      </c>
      <c r="L8" s="43">
        <v>9.4</v>
      </c>
    </row>
    <row r="9" spans="1:12" ht="15" x14ac:dyDescent="0.25">
      <c r="A9" s="23"/>
      <c r="B9" s="15"/>
      <c r="C9" s="11"/>
      <c r="D9" s="58" t="s">
        <v>30</v>
      </c>
      <c r="E9" s="53" t="s">
        <v>96</v>
      </c>
      <c r="F9" s="43">
        <v>40</v>
      </c>
      <c r="G9" s="43">
        <v>3.04</v>
      </c>
      <c r="H9" s="43">
        <v>0.4</v>
      </c>
      <c r="I9" s="43">
        <v>18.72</v>
      </c>
      <c r="J9" s="43">
        <v>92</v>
      </c>
      <c r="K9" s="44"/>
      <c r="L9" s="43">
        <v>3.2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 t="s">
        <v>31</v>
      </c>
      <c r="E11" s="42" t="s">
        <v>53</v>
      </c>
      <c r="F11" s="43">
        <v>40</v>
      </c>
      <c r="G11" s="43">
        <v>2.84</v>
      </c>
      <c r="H11" s="43">
        <v>0.44</v>
      </c>
      <c r="I11" s="43">
        <v>18.96</v>
      </c>
      <c r="J11" s="43">
        <v>95.6</v>
      </c>
      <c r="K11" s="44"/>
      <c r="L11" s="43">
        <v>3.13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520</v>
      </c>
      <c r="G13" s="19">
        <f t="shared" ref="G13:J13" si="0">SUM(G6:G12)</f>
        <v>19.580000000000002</v>
      </c>
      <c r="H13" s="19">
        <f t="shared" si="0"/>
        <v>15.64</v>
      </c>
      <c r="I13" s="19">
        <f t="shared" si="0"/>
        <v>88.78</v>
      </c>
      <c r="J13" s="19">
        <f t="shared" si="0"/>
        <v>587.5</v>
      </c>
      <c r="K13" s="25"/>
      <c r="L13" s="19">
        <f t="shared" ref="L13" si="1">SUM(L6:L12)</f>
        <v>61.030000000000008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54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52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/>
      <c r="G23" s="19"/>
      <c r="H23" s="19"/>
      <c r="I23" s="19"/>
      <c r="J23" s="19"/>
      <c r="K23" s="25"/>
      <c r="L23" s="19"/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v>520</v>
      </c>
      <c r="G24" s="32">
        <v>19.579999999999998</v>
      </c>
      <c r="H24" s="32">
        <v>15.64</v>
      </c>
      <c r="I24" s="32">
        <v>88.78</v>
      </c>
      <c r="J24" s="32">
        <v>587.5</v>
      </c>
      <c r="K24" s="32"/>
      <c r="L24" s="32">
        <v>61.03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55</v>
      </c>
      <c r="F25" s="43">
        <v>150</v>
      </c>
      <c r="G25" s="43">
        <v>3.1</v>
      </c>
      <c r="H25" s="43">
        <v>4.2</v>
      </c>
      <c r="I25" s="43">
        <v>20.6</v>
      </c>
      <c r="J25" s="43">
        <v>133</v>
      </c>
      <c r="K25" s="44" t="s">
        <v>41</v>
      </c>
      <c r="L25" s="40">
        <v>17.46</v>
      </c>
    </row>
    <row r="26" spans="1:12" ht="15" x14ac:dyDescent="0.25">
      <c r="A26" s="14"/>
      <c r="B26" s="15"/>
      <c r="C26" s="11"/>
      <c r="D26" s="59" t="s">
        <v>21</v>
      </c>
      <c r="E26" s="42" t="s">
        <v>79</v>
      </c>
      <c r="F26" s="43">
        <v>90</v>
      </c>
      <c r="G26" s="43">
        <v>17.100000000000001</v>
      </c>
      <c r="H26" s="43">
        <v>10.7</v>
      </c>
      <c r="I26" s="43">
        <v>8.3000000000000007</v>
      </c>
      <c r="J26" s="43">
        <v>132.30000000000001</v>
      </c>
      <c r="K26" s="44" t="s">
        <v>80</v>
      </c>
      <c r="L26" s="43">
        <v>44.34</v>
      </c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0.2</v>
      </c>
      <c r="H27" s="43">
        <v>0.1</v>
      </c>
      <c r="I27" s="43">
        <v>17.899999999999999</v>
      </c>
      <c r="J27" s="43">
        <v>74</v>
      </c>
      <c r="K27" s="44" t="s">
        <v>57</v>
      </c>
      <c r="L27" s="43">
        <v>5.77</v>
      </c>
    </row>
    <row r="28" spans="1:12" ht="15" x14ac:dyDescent="0.25">
      <c r="A28" s="14"/>
      <c r="B28" s="15"/>
      <c r="C28" s="11"/>
      <c r="D28" s="58" t="s">
        <v>30</v>
      </c>
      <c r="E28" s="42" t="s">
        <v>52</v>
      </c>
      <c r="F28" s="43">
        <v>40</v>
      </c>
      <c r="G28" s="43">
        <v>3.04</v>
      </c>
      <c r="H28" s="43">
        <v>0.4</v>
      </c>
      <c r="I28" s="43">
        <v>18.72</v>
      </c>
      <c r="J28" s="43">
        <v>92</v>
      </c>
      <c r="K28" s="44"/>
      <c r="L28" s="43">
        <v>3.2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9" t="s">
        <v>31</v>
      </c>
      <c r="E30" s="42" t="s">
        <v>58</v>
      </c>
      <c r="F30" s="43">
        <v>40</v>
      </c>
      <c r="G30" s="43">
        <v>2.84</v>
      </c>
      <c r="H30" s="43">
        <v>0.44</v>
      </c>
      <c r="I30" s="43">
        <v>18.96</v>
      </c>
      <c r="J30" s="43">
        <v>95.6</v>
      </c>
      <c r="K30" s="44"/>
      <c r="L30" s="43">
        <v>3.13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520</v>
      </c>
      <c r="G32" s="19">
        <f t="shared" ref="G32" si="2">SUM(G25:G31)</f>
        <v>26.28</v>
      </c>
      <c r="H32" s="19">
        <f t="shared" ref="H32" si="3">SUM(H25:H31)</f>
        <v>15.839999999999998</v>
      </c>
      <c r="I32" s="19">
        <f t="shared" ref="I32" si="4">SUM(I25:I31)</f>
        <v>84.47999999999999</v>
      </c>
      <c r="J32" s="19">
        <f t="shared" ref="J32:L32" si="5">SUM(J25:J31)</f>
        <v>526.9</v>
      </c>
      <c r="K32" s="25"/>
      <c r="L32" s="19">
        <f t="shared" si="5"/>
        <v>73.900000000000006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520</v>
      </c>
      <c r="G43" s="32">
        <f t="shared" ref="G43" si="6">G32+G42</f>
        <v>26.28</v>
      </c>
      <c r="H43" s="32">
        <f t="shared" ref="H43" si="7">H32+H42</f>
        <v>15.839999999999998</v>
      </c>
      <c r="I43" s="32">
        <f t="shared" ref="I43" si="8">I32+I42</f>
        <v>84.47999999999999</v>
      </c>
      <c r="J43" s="32">
        <f t="shared" ref="J43:L43" si="9">J32+J42</f>
        <v>526.9</v>
      </c>
      <c r="K43" s="32"/>
      <c r="L43" s="32">
        <f t="shared" si="9"/>
        <v>73.900000000000006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82</v>
      </c>
      <c r="F44" s="43">
        <v>150</v>
      </c>
      <c r="G44" s="43">
        <v>6.8</v>
      </c>
      <c r="H44" s="43">
        <v>5.3</v>
      </c>
      <c r="I44" s="43">
        <v>37.799999999999997</v>
      </c>
      <c r="J44" s="43">
        <v>255</v>
      </c>
      <c r="K44" s="44" t="s">
        <v>81</v>
      </c>
      <c r="L44" s="40">
        <v>10.050000000000001</v>
      </c>
    </row>
    <row r="45" spans="1:12" ht="15" x14ac:dyDescent="0.25">
      <c r="A45" s="23"/>
      <c r="B45" s="15"/>
      <c r="C45" s="11"/>
      <c r="D45" s="59" t="s">
        <v>21</v>
      </c>
      <c r="E45" s="53" t="s">
        <v>97</v>
      </c>
      <c r="F45" s="43">
        <v>100</v>
      </c>
      <c r="G45" s="43">
        <v>13.9</v>
      </c>
      <c r="H45" s="43">
        <v>13.7</v>
      </c>
      <c r="I45" s="43">
        <v>13.3</v>
      </c>
      <c r="J45" s="43">
        <v>236</v>
      </c>
      <c r="K45" s="44" t="s">
        <v>46</v>
      </c>
      <c r="L45" s="43">
        <v>38.08</v>
      </c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0.3</v>
      </c>
      <c r="H46" s="43">
        <v>0</v>
      </c>
      <c r="I46" s="43">
        <v>21</v>
      </c>
      <c r="J46" s="43">
        <v>86</v>
      </c>
      <c r="K46" s="44" t="s">
        <v>60</v>
      </c>
      <c r="L46" s="43">
        <v>7.25</v>
      </c>
    </row>
    <row r="47" spans="1:12" ht="15" x14ac:dyDescent="0.25">
      <c r="A47" s="23"/>
      <c r="B47" s="15"/>
      <c r="C47" s="11"/>
      <c r="D47" s="58" t="s">
        <v>30</v>
      </c>
      <c r="E47" s="42" t="s">
        <v>52</v>
      </c>
      <c r="F47" s="43">
        <v>40</v>
      </c>
      <c r="G47" s="43">
        <v>3.04</v>
      </c>
      <c r="H47" s="43">
        <v>0.4</v>
      </c>
      <c r="I47" s="43">
        <v>18.72</v>
      </c>
      <c r="J47" s="43">
        <v>92</v>
      </c>
      <c r="K47" s="44"/>
      <c r="L47" s="43">
        <v>3.2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7" t="s">
        <v>31</v>
      </c>
      <c r="E49" s="42" t="s">
        <v>58</v>
      </c>
      <c r="F49" s="43">
        <v>40</v>
      </c>
      <c r="G49" s="54">
        <v>2.84</v>
      </c>
      <c r="H49" s="43">
        <v>0.44</v>
      </c>
      <c r="I49" s="43">
        <v>18.96</v>
      </c>
      <c r="J49" s="43">
        <v>95.6</v>
      </c>
      <c r="K49" s="44"/>
      <c r="L49" s="43">
        <v>3.13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530</v>
      </c>
      <c r="G51" s="19">
        <f t="shared" ref="G51" si="10">SUM(G44:G50)</f>
        <v>26.88</v>
      </c>
      <c r="H51" s="19">
        <f t="shared" ref="H51" si="11">SUM(H44:H50)</f>
        <v>19.84</v>
      </c>
      <c r="I51" s="19">
        <f t="shared" ref="I51" si="12">SUM(I44:I50)</f>
        <v>109.78</v>
      </c>
      <c r="J51" s="19">
        <f t="shared" ref="J51:L51" si="13">SUM(J44:J50)</f>
        <v>764.6</v>
      </c>
      <c r="K51" s="25"/>
      <c r="L51" s="19">
        <f t="shared" si="13"/>
        <v>61.71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53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54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4">SUM(G52:G60)</f>
        <v>0</v>
      </c>
      <c r="H61" s="19">
        <f t="shared" ref="H61" si="15">SUM(H52:H60)</f>
        <v>0</v>
      </c>
      <c r="I61" s="19">
        <f t="shared" ref="I61" si="16">SUM(I52:I60)</f>
        <v>0</v>
      </c>
      <c r="J61" s="19">
        <f t="shared" ref="J61:L61" si="17">SUM(J52:J60)</f>
        <v>0</v>
      </c>
      <c r="K61" s="25"/>
      <c r="L61" s="19">
        <f t="shared" si="17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530</v>
      </c>
      <c r="G62" s="32">
        <f t="shared" ref="G62" si="18">G51+G61</f>
        <v>26.88</v>
      </c>
      <c r="H62" s="32">
        <f t="shared" ref="H62" si="19">H51+H61</f>
        <v>19.84</v>
      </c>
      <c r="I62" s="32">
        <f t="shared" ref="I62" si="20">I51+I61</f>
        <v>109.78</v>
      </c>
      <c r="J62" s="32">
        <f t="shared" ref="J62:L62" si="21">J51+J61</f>
        <v>764.6</v>
      </c>
      <c r="K62" s="32"/>
      <c r="L62" s="32">
        <f t="shared" si="21"/>
        <v>61.71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42" t="s">
        <v>61</v>
      </c>
      <c r="F63" s="43">
        <v>200</v>
      </c>
      <c r="G63" s="43">
        <v>15.3</v>
      </c>
      <c r="H63" s="43">
        <v>14</v>
      </c>
      <c r="I63" s="43">
        <v>28</v>
      </c>
      <c r="J63" s="43">
        <v>300</v>
      </c>
      <c r="K63" s="44" t="s">
        <v>85</v>
      </c>
      <c r="L63" s="40">
        <v>78.94</v>
      </c>
    </row>
    <row r="64" spans="1:12" ht="15" x14ac:dyDescent="0.25">
      <c r="A64" s="23"/>
      <c r="B64" s="15"/>
      <c r="C64" s="11"/>
      <c r="D64" s="59" t="s">
        <v>25</v>
      </c>
      <c r="E64" s="42" t="s">
        <v>84</v>
      </c>
      <c r="F64" s="43">
        <v>60</v>
      </c>
      <c r="G64" s="43">
        <v>0.6</v>
      </c>
      <c r="H64" s="43">
        <v>0.2</v>
      </c>
      <c r="I64" s="43">
        <v>2.2000000000000002</v>
      </c>
      <c r="J64" s="43">
        <v>12</v>
      </c>
      <c r="K64" s="44" t="s">
        <v>83</v>
      </c>
      <c r="L64" s="43">
        <v>15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0.1</v>
      </c>
      <c r="H65" s="43">
        <v>0</v>
      </c>
      <c r="I65" s="43">
        <v>9.8000000000000007</v>
      </c>
      <c r="J65" s="43">
        <v>38</v>
      </c>
      <c r="K65" s="44" t="s">
        <v>43</v>
      </c>
      <c r="L65" s="43">
        <v>1.17</v>
      </c>
    </row>
    <row r="66" spans="1:12" ht="15" x14ac:dyDescent="0.25">
      <c r="A66" s="23"/>
      <c r="B66" s="15"/>
      <c r="C66" s="11"/>
      <c r="D66" s="58" t="s">
        <v>30</v>
      </c>
      <c r="E66" s="42" t="s">
        <v>52</v>
      </c>
      <c r="F66" s="43">
        <v>40</v>
      </c>
      <c r="G66" s="54">
        <v>3.04</v>
      </c>
      <c r="H66" s="43">
        <v>0.4</v>
      </c>
      <c r="I66" s="43">
        <v>18.72</v>
      </c>
      <c r="J66" s="43">
        <v>92</v>
      </c>
      <c r="K66" s="44"/>
      <c r="L66" s="43">
        <v>3.2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31</v>
      </c>
      <c r="E68" s="42" t="s">
        <v>58</v>
      </c>
      <c r="F68" s="43">
        <v>40</v>
      </c>
      <c r="G68" s="43">
        <v>2.84</v>
      </c>
      <c r="H68" s="43">
        <v>0.44</v>
      </c>
      <c r="I68" s="43">
        <v>18.96</v>
      </c>
      <c r="J68" s="43">
        <v>95.6</v>
      </c>
      <c r="K68" s="44"/>
      <c r="L68" s="43">
        <v>3.13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 t="shared" ref="G70" si="22">SUM(G63:G69)</f>
        <v>21.88</v>
      </c>
      <c r="H70" s="19">
        <f t="shared" ref="H70" si="23">SUM(H63:H69)</f>
        <v>15.04</v>
      </c>
      <c r="I70" s="19">
        <f t="shared" ref="I70" si="24">SUM(I63:I69)</f>
        <v>77.680000000000007</v>
      </c>
      <c r="J70" s="19">
        <f t="shared" ref="J70:L70" si="25">SUM(J63:J69)</f>
        <v>537.6</v>
      </c>
      <c r="K70" s="25"/>
      <c r="L70" s="19">
        <f t="shared" si="25"/>
        <v>101.44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54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51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v>0</v>
      </c>
      <c r="H80" s="19">
        <f t="shared" ref="H80" si="26">SUM(H71:H79)</f>
        <v>0</v>
      </c>
      <c r="I80" s="19">
        <f t="shared" ref="I80" si="27">SUM(I71:I79)</f>
        <v>0</v>
      </c>
      <c r="J80" s="19">
        <f t="shared" ref="J80:L80" si="28">SUM(J71:J79)</f>
        <v>0</v>
      </c>
      <c r="K80" s="25"/>
      <c r="L80" s="19">
        <f t="shared" si="28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540</v>
      </c>
      <c r="G81" s="32">
        <f t="shared" ref="G81" si="29">G70+G80</f>
        <v>21.88</v>
      </c>
      <c r="H81" s="32">
        <f t="shared" ref="H81" si="30">H70+H80</f>
        <v>15.04</v>
      </c>
      <c r="I81" s="32">
        <f t="shared" ref="I81" si="31">I70+I80</f>
        <v>77.680000000000007</v>
      </c>
      <c r="J81" s="32">
        <f t="shared" ref="J81:L81" si="32">J70+J80</f>
        <v>537.6</v>
      </c>
      <c r="K81" s="32"/>
      <c r="L81" s="32">
        <f t="shared" si="32"/>
        <v>101.44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65</v>
      </c>
      <c r="F82" s="43">
        <v>150</v>
      </c>
      <c r="G82" s="43">
        <v>5.3</v>
      </c>
      <c r="H82" s="43">
        <v>3.8</v>
      </c>
      <c r="I82" s="43">
        <v>32.4</v>
      </c>
      <c r="J82" s="43">
        <v>185</v>
      </c>
      <c r="K82" s="44" t="s">
        <v>39</v>
      </c>
      <c r="L82" s="40">
        <v>8.5500000000000007</v>
      </c>
    </row>
    <row r="83" spans="1:12" ht="15" x14ac:dyDescent="0.25">
      <c r="A83" s="23"/>
      <c r="B83" s="15"/>
      <c r="C83" s="11"/>
      <c r="D83" s="59" t="s">
        <v>21</v>
      </c>
      <c r="E83" s="42" t="s">
        <v>63</v>
      </c>
      <c r="F83" s="43">
        <v>90</v>
      </c>
      <c r="G83" s="43">
        <v>21.2</v>
      </c>
      <c r="H83" s="43">
        <v>20.100000000000001</v>
      </c>
      <c r="I83" s="43">
        <v>0.22</v>
      </c>
      <c r="J83" s="43">
        <v>266.60000000000002</v>
      </c>
      <c r="K83" s="44" t="s">
        <v>64</v>
      </c>
      <c r="L83" s="43">
        <v>41.99</v>
      </c>
    </row>
    <row r="84" spans="1:12" ht="15" x14ac:dyDescent="0.25">
      <c r="A84" s="23"/>
      <c r="B84" s="15"/>
      <c r="C84" s="11"/>
      <c r="D84" s="7" t="s">
        <v>22</v>
      </c>
      <c r="E84" s="42" t="s">
        <v>66</v>
      </c>
      <c r="F84" s="43">
        <v>200</v>
      </c>
      <c r="G84" s="43">
        <v>1</v>
      </c>
      <c r="H84" s="43">
        <v>0.1</v>
      </c>
      <c r="I84" s="43">
        <v>19.8</v>
      </c>
      <c r="J84" s="43">
        <v>88</v>
      </c>
      <c r="K84" s="44" t="s">
        <v>42</v>
      </c>
      <c r="L84" s="43">
        <v>3.85</v>
      </c>
    </row>
    <row r="85" spans="1:12" ht="15" x14ac:dyDescent="0.25">
      <c r="A85" s="23"/>
      <c r="B85" s="15"/>
      <c r="C85" s="11"/>
      <c r="D85" s="58" t="s">
        <v>30</v>
      </c>
      <c r="E85" s="42" t="s">
        <v>52</v>
      </c>
      <c r="F85" s="43">
        <v>40</v>
      </c>
      <c r="G85" s="43">
        <v>3.04</v>
      </c>
      <c r="H85" s="43">
        <v>0.4</v>
      </c>
      <c r="I85" s="43">
        <v>18.72</v>
      </c>
      <c r="J85" s="43">
        <v>92</v>
      </c>
      <c r="K85" s="44"/>
      <c r="L85" s="43">
        <v>3.2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31</v>
      </c>
      <c r="E87" s="42" t="s">
        <v>58</v>
      </c>
      <c r="F87" s="43">
        <v>40</v>
      </c>
      <c r="G87" s="43">
        <v>2.84</v>
      </c>
      <c r="H87" s="43">
        <v>0.44</v>
      </c>
      <c r="I87" s="43">
        <v>18.96</v>
      </c>
      <c r="J87" s="43" t="s">
        <v>93</v>
      </c>
      <c r="K87" s="44"/>
      <c r="L87" s="43">
        <v>3.13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520</v>
      </c>
      <c r="G89" s="19">
        <f t="shared" ref="G89" si="33">SUM(G82:G88)</f>
        <v>33.379999999999995</v>
      </c>
      <c r="H89" s="19">
        <f t="shared" ref="H89" si="34">SUM(H82:H88)</f>
        <v>24.840000000000003</v>
      </c>
      <c r="I89" s="19">
        <f t="shared" ref="I89" si="35">SUM(I82:I88)</f>
        <v>90.1</v>
      </c>
      <c r="J89" s="19">
        <f t="shared" ref="J89:L89" si="36">SUM(J82:J88)</f>
        <v>631.6</v>
      </c>
      <c r="K89" s="25"/>
      <c r="L89" s="19">
        <f t="shared" si="36"/>
        <v>60.720000000000013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37">SUM(G90:G98)</f>
        <v>0</v>
      </c>
      <c r="H99" s="19">
        <f t="shared" ref="H99" si="38">SUM(H90:H98)</f>
        <v>0</v>
      </c>
      <c r="I99" s="19">
        <f t="shared" ref="I99" si="39">SUM(I90:I98)</f>
        <v>0</v>
      </c>
      <c r="J99" s="19">
        <f t="shared" ref="J99:L99" si="40">SUM(J90:J98)</f>
        <v>0</v>
      </c>
      <c r="K99" s="25"/>
      <c r="L99" s="19">
        <f t="shared" si="40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520</v>
      </c>
      <c r="G100" s="32">
        <f t="shared" ref="G100" si="41">G89+G99</f>
        <v>33.379999999999995</v>
      </c>
      <c r="H100" s="32">
        <f t="shared" ref="H100" si="42">H89+H99</f>
        <v>24.840000000000003</v>
      </c>
      <c r="I100" s="32">
        <f t="shared" ref="I100" si="43">I89+I99</f>
        <v>90.1</v>
      </c>
      <c r="J100" s="32">
        <f t="shared" ref="J100:L100" si="44">J89+J99</f>
        <v>631.6</v>
      </c>
      <c r="K100" s="32"/>
      <c r="L100" s="32">
        <f t="shared" si="44"/>
        <v>60.720000000000013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2" t="s">
        <v>44</v>
      </c>
      <c r="F101" s="43">
        <v>150</v>
      </c>
      <c r="G101" s="43">
        <v>4.5999999999999996</v>
      </c>
      <c r="H101" s="43">
        <v>4</v>
      </c>
      <c r="I101" s="43">
        <v>20</v>
      </c>
      <c r="J101" s="43">
        <v>135</v>
      </c>
      <c r="K101" s="44" t="s">
        <v>45</v>
      </c>
      <c r="L101" s="40">
        <v>6.99</v>
      </c>
    </row>
    <row r="102" spans="1:12" ht="15" x14ac:dyDescent="0.25">
      <c r="A102" s="23"/>
      <c r="B102" s="15"/>
      <c r="C102" s="11"/>
      <c r="D102" s="6" t="s">
        <v>21</v>
      </c>
      <c r="E102" s="42" t="s">
        <v>67</v>
      </c>
      <c r="F102" s="43">
        <v>90</v>
      </c>
      <c r="G102" s="43">
        <v>12.6</v>
      </c>
      <c r="H102" s="43">
        <v>58.5</v>
      </c>
      <c r="I102" s="43">
        <v>3.78</v>
      </c>
      <c r="J102" s="43">
        <v>144.9</v>
      </c>
      <c r="K102" s="44" t="s">
        <v>94</v>
      </c>
      <c r="L102" s="43">
        <v>34.75</v>
      </c>
    </row>
    <row r="103" spans="1:12" ht="15" x14ac:dyDescent="0.25">
      <c r="A103" s="23"/>
      <c r="B103" s="15"/>
      <c r="C103" s="11"/>
      <c r="D103" s="7" t="s">
        <v>22</v>
      </c>
      <c r="E103" s="42" t="s">
        <v>68</v>
      </c>
      <c r="F103" s="43">
        <v>200</v>
      </c>
      <c r="G103" s="43">
        <v>0.1</v>
      </c>
      <c r="H103" s="43">
        <v>0</v>
      </c>
      <c r="I103" s="43">
        <v>19</v>
      </c>
      <c r="J103" s="43">
        <v>38</v>
      </c>
      <c r="K103" s="44" t="s">
        <v>43</v>
      </c>
      <c r="L103" s="43">
        <v>1.17</v>
      </c>
    </row>
    <row r="104" spans="1:12" ht="15" x14ac:dyDescent="0.25">
      <c r="A104" s="23"/>
      <c r="B104" s="15"/>
      <c r="C104" s="11"/>
      <c r="D104" s="7" t="s">
        <v>30</v>
      </c>
      <c r="E104" s="42" t="s">
        <v>52</v>
      </c>
      <c r="F104" s="43">
        <v>40</v>
      </c>
      <c r="G104" s="43">
        <v>3.04</v>
      </c>
      <c r="H104" s="43">
        <v>0.4</v>
      </c>
      <c r="I104" s="43">
        <v>18.72</v>
      </c>
      <c r="J104" s="43">
        <v>92</v>
      </c>
      <c r="K104" s="44"/>
      <c r="L104" s="43">
        <v>3.2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31</v>
      </c>
      <c r="E106" s="42" t="s">
        <v>58</v>
      </c>
      <c r="F106" s="43">
        <v>40</v>
      </c>
      <c r="G106" s="43">
        <v>2.84</v>
      </c>
      <c r="H106" s="43">
        <v>0.44</v>
      </c>
      <c r="I106" s="43">
        <v>18.96</v>
      </c>
      <c r="J106" s="43">
        <v>95.6</v>
      </c>
      <c r="K106" s="44"/>
      <c r="L106" s="43">
        <v>3.13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520</v>
      </c>
      <c r="G108" s="19">
        <f t="shared" ref="G108:J108" si="45">SUM(G101:G107)</f>
        <v>23.18</v>
      </c>
      <c r="H108" s="19">
        <f t="shared" si="45"/>
        <v>63.339999999999996</v>
      </c>
      <c r="I108" s="19">
        <f t="shared" si="45"/>
        <v>80.460000000000008</v>
      </c>
      <c r="J108" s="19">
        <f t="shared" si="45"/>
        <v>505.5</v>
      </c>
      <c r="K108" s="25"/>
      <c r="L108" s="19">
        <f t="shared" ref="L108" si="46">SUM(L101:L107)</f>
        <v>49.240000000000009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55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7">SUM(G109:G117)</f>
        <v>0</v>
      </c>
      <c r="H118" s="19">
        <f t="shared" si="47"/>
        <v>0</v>
      </c>
      <c r="I118" s="19">
        <f t="shared" si="47"/>
        <v>0</v>
      </c>
      <c r="J118" s="19">
        <f t="shared" si="47"/>
        <v>0</v>
      </c>
      <c r="K118" s="25"/>
      <c r="L118" s="19">
        <f t="shared" ref="L118" si="48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520</v>
      </c>
      <c r="G119" s="32">
        <f t="shared" ref="G119" si="49">G108+G118</f>
        <v>23.18</v>
      </c>
      <c r="H119" s="32">
        <f t="shared" ref="H119" si="50">H108+H118</f>
        <v>63.339999999999996</v>
      </c>
      <c r="I119" s="32">
        <f t="shared" ref="I119" si="51">I108+I118</f>
        <v>80.460000000000008</v>
      </c>
      <c r="J119" s="32">
        <f t="shared" ref="J119:L119" si="52">J108+J118</f>
        <v>505.5</v>
      </c>
      <c r="K119" s="32"/>
      <c r="L119" s="32">
        <f t="shared" si="52"/>
        <v>49.240000000000009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86</v>
      </c>
      <c r="F120" s="43">
        <v>150</v>
      </c>
      <c r="G120" s="43">
        <v>3.6</v>
      </c>
      <c r="H120" s="43">
        <v>4.8</v>
      </c>
      <c r="I120" s="43">
        <v>36.299999999999997</v>
      </c>
      <c r="J120" s="43">
        <v>202.8</v>
      </c>
      <c r="K120" s="44" t="s">
        <v>87</v>
      </c>
      <c r="L120" s="40">
        <v>13.43</v>
      </c>
    </row>
    <row r="121" spans="1:12" ht="15" x14ac:dyDescent="0.25">
      <c r="A121" s="14"/>
      <c r="B121" s="15"/>
      <c r="C121" s="11"/>
      <c r="D121" s="6" t="s">
        <v>21</v>
      </c>
      <c r="E121" s="42" t="s">
        <v>99</v>
      </c>
      <c r="F121" s="43">
        <v>90</v>
      </c>
      <c r="G121" s="43">
        <v>15.3</v>
      </c>
      <c r="H121" s="43">
        <v>5.3</v>
      </c>
      <c r="I121" s="43">
        <v>3.8</v>
      </c>
      <c r="J121" s="43">
        <v>123.75</v>
      </c>
      <c r="K121" s="44" t="s">
        <v>54</v>
      </c>
      <c r="L121" s="43">
        <v>48.28</v>
      </c>
    </row>
    <row r="122" spans="1:12" ht="15" x14ac:dyDescent="0.25">
      <c r="A122" s="14"/>
      <c r="B122" s="15"/>
      <c r="C122" s="11"/>
      <c r="D122" s="7" t="s">
        <v>22</v>
      </c>
      <c r="E122" s="42" t="s">
        <v>69</v>
      </c>
      <c r="F122" s="43">
        <v>205</v>
      </c>
      <c r="G122" s="43">
        <v>0.1</v>
      </c>
      <c r="H122" s="43">
        <v>0</v>
      </c>
      <c r="I122" s="43">
        <v>9.9</v>
      </c>
      <c r="J122" s="43">
        <v>40</v>
      </c>
      <c r="K122" s="44" t="s">
        <v>38</v>
      </c>
      <c r="L122" s="43">
        <v>3.22</v>
      </c>
    </row>
    <row r="123" spans="1:12" ht="15" x14ac:dyDescent="0.25">
      <c r="A123" s="14"/>
      <c r="B123" s="15"/>
      <c r="C123" s="11"/>
      <c r="D123" s="7" t="s">
        <v>30</v>
      </c>
      <c r="E123" s="42" t="s">
        <v>52</v>
      </c>
      <c r="F123" s="43">
        <v>40</v>
      </c>
      <c r="G123" s="43">
        <v>3.04</v>
      </c>
      <c r="H123" s="43">
        <v>0.4</v>
      </c>
      <c r="I123" s="43">
        <v>18.72</v>
      </c>
      <c r="J123" s="43">
        <v>92</v>
      </c>
      <c r="K123" s="44"/>
      <c r="L123" s="43">
        <v>3.2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31</v>
      </c>
      <c r="E125" s="42" t="s">
        <v>58</v>
      </c>
      <c r="F125" s="43">
        <v>40</v>
      </c>
      <c r="G125" s="43">
        <v>2.84</v>
      </c>
      <c r="H125" s="43">
        <v>0.44</v>
      </c>
      <c r="I125" s="43">
        <v>18.96</v>
      </c>
      <c r="J125" s="43">
        <v>95.6</v>
      </c>
      <c r="K125" s="44"/>
      <c r="L125" s="43">
        <v>3.13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525</v>
      </c>
      <c r="G127" s="19">
        <f t="shared" ref="G127:J127" si="53">SUM(G120:G126)</f>
        <v>24.880000000000003</v>
      </c>
      <c r="H127" s="19">
        <f t="shared" si="53"/>
        <v>10.94</v>
      </c>
      <c r="I127" s="19">
        <f t="shared" si="53"/>
        <v>87.68</v>
      </c>
      <c r="J127" s="19">
        <f t="shared" si="53"/>
        <v>554.15</v>
      </c>
      <c r="K127" s="25"/>
      <c r="L127" s="19">
        <f t="shared" ref="L127" si="54">SUM(L120:L126)</f>
        <v>71.260000000000005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55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5">SUM(G128:G136)</f>
        <v>0</v>
      </c>
      <c r="H137" s="19">
        <f t="shared" si="55"/>
        <v>0</v>
      </c>
      <c r="I137" s="19">
        <f t="shared" si="55"/>
        <v>0</v>
      </c>
      <c r="J137" s="19">
        <f t="shared" si="55"/>
        <v>0</v>
      </c>
      <c r="K137" s="25"/>
      <c r="L137" s="19">
        <f t="shared" ref="L137" si="56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525</v>
      </c>
      <c r="G138" s="32">
        <f t="shared" ref="G138" si="57">G127+G137</f>
        <v>24.880000000000003</v>
      </c>
      <c r="H138" s="32">
        <f t="shared" ref="H138" si="58">H127+H137</f>
        <v>10.94</v>
      </c>
      <c r="I138" s="32">
        <f t="shared" ref="I138" si="59">I127+I137</f>
        <v>87.68</v>
      </c>
      <c r="J138" s="32">
        <f t="shared" ref="J138:L138" si="60">J127+J137</f>
        <v>554.15</v>
      </c>
      <c r="K138" s="32"/>
      <c r="L138" s="32">
        <f t="shared" si="60"/>
        <v>71.260000000000005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2" t="s">
        <v>65</v>
      </c>
      <c r="F139" s="43">
        <v>150</v>
      </c>
      <c r="G139" s="43">
        <v>5.3</v>
      </c>
      <c r="H139" s="43">
        <v>3.8</v>
      </c>
      <c r="I139" s="43">
        <v>32.4</v>
      </c>
      <c r="J139" s="43">
        <v>185</v>
      </c>
      <c r="K139" s="44" t="s">
        <v>39</v>
      </c>
      <c r="L139" s="40">
        <v>8.5500000000000007</v>
      </c>
    </row>
    <row r="140" spans="1:12" ht="15" x14ac:dyDescent="0.25">
      <c r="A140" s="23"/>
      <c r="B140" s="15"/>
      <c r="C140" s="11"/>
      <c r="D140" s="6" t="s">
        <v>21</v>
      </c>
      <c r="E140" s="42" t="s">
        <v>95</v>
      </c>
      <c r="F140" s="43">
        <v>90</v>
      </c>
      <c r="G140" s="43">
        <v>19.8</v>
      </c>
      <c r="H140" s="43">
        <v>16.399999999999999</v>
      </c>
      <c r="I140" s="43">
        <v>5.28</v>
      </c>
      <c r="J140" s="43">
        <v>248.6</v>
      </c>
      <c r="K140" s="44" t="s">
        <v>70</v>
      </c>
      <c r="L140" s="43">
        <v>53.62</v>
      </c>
    </row>
    <row r="141" spans="1:12" ht="15" x14ac:dyDescent="0.25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0.7</v>
      </c>
      <c r="H141" s="43">
        <v>0</v>
      </c>
      <c r="I141" s="43">
        <v>21.1</v>
      </c>
      <c r="J141" s="43">
        <v>88</v>
      </c>
      <c r="K141" s="44" t="s">
        <v>40</v>
      </c>
      <c r="L141" s="43">
        <v>4.33</v>
      </c>
    </row>
    <row r="142" spans="1:12" ht="15.75" customHeight="1" x14ac:dyDescent="0.25">
      <c r="A142" s="23"/>
      <c r="B142" s="15"/>
      <c r="C142" s="11"/>
      <c r="D142" s="7" t="s">
        <v>30</v>
      </c>
      <c r="E142" s="42" t="s">
        <v>96</v>
      </c>
      <c r="F142" s="43">
        <v>40</v>
      </c>
      <c r="G142" s="43">
        <v>3.04</v>
      </c>
      <c r="H142" s="43">
        <v>0.4</v>
      </c>
      <c r="I142" s="43">
        <v>18.72</v>
      </c>
      <c r="J142" s="43">
        <v>92</v>
      </c>
      <c r="K142" s="44"/>
      <c r="L142" s="43">
        <v>3.2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31</v>
      </c>
      <c r="E144" s="42" t="s">
        <v>58</v>
      </c>
      <c r="F144" s="43">
        <v>40</v>
      </c>
      <c r="G144" s="43">
        <v>2.84</v>
      </c>
      <c r="H144" s="43">
        <v>0.44</v>
      </c>
      <c r="I144" s="43">
        <v>18.96</v>
      </c>
      <c r="J144" s="43">
        <v>95.6</v>
      </c>
      <c r="K144" s="44"/>
      <c r="L144" s="43">
        <v>3.13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520</v>
      </c>
      <c r="G146" s="19">
        <f t="shared" ref="G146:J146" si="61">SUM(G139:G145)</f>
        <v>31.68</v>
      </c>
      <c r="H146" s="19">
        <f t="shared" si="61"/>
        <v>21.04</v>
      </c>
      <c r="I146" s="19">
        <f t="shared" si="61"/>
        <v>96.460000000000008</v>
      </c>
      <c r="J146" s="19">
        <f t="shared" si="61"/>
        <v>709.2</v>
      </c>
      <c r="K146" s="25"/>
      <c r="L146" s="19">
        <f t="shared" ref="L146" si="62">SUM(L139:L145)</f>
        <v>72.83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3">SUM(G147:G155)</f>
        <v>0</v>
      </c>
      <c r="H156" s="19">
        <f t="shared" si="63"/>
        <v>0</v>
      </c>
      <c r="I156" s="19">
        <f t="shared" si="63"/>
        <v>0</v>
      </c>
      <c r="J156" s="19">
        <f t="shared" si="63"/>
        <v>0</v>
      </c>
      <c r="K156" s="25"/>
      <c r="L156" s="19">
        <f t="shared" ref="L156" si="64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520</v>
      </c>
      <c r="G157" s="32">
        <f t="shared" ref="G157" si="65">G146+G156</f>
        <v>31.68</v>
      </c>
      <c r="H157" s="32">
        <f t="shared" ref="H157" si="66">H146+H156</f>
        <v>21.04</v>
      </c>
      <c r="I157" s="32">
        <f t="shared" ref="I157" si="67">I146+I156</f>
        <v>96.460000000000008</v>
      </c>
      <c r="J157" s="32">
        <f t="shared" ref="J157:L157" si="68">J146+J156</f>
        <v>709.2</v>
      </c>
      <c r="K157" s="32"/>
      <c r="L157" s="32">
        <f t="shared" si="68"/>
        <v>72.83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88</v>
      </c>
      <c r="F158" s="43">
        <v>90</v>
      </c>
      <c r="G158" s="43">
        <v>1.74</v>
      </c>
      <c r="H158" s="43">
        <v>2.52</v>
      </c>
      <c r="I158" s="43">
        <v>13.14</v>
      </c>
      <c r="J158" s="43" t="s">
        <v>90</v>
      </c>
      <c r="K158" s="44" t="s">
        <v>89</v>
      </c>
      <c r="L158" s="40">
        <v>10.09</v>
      </c>
    </row>
    <row r="159" spans="1:12" ht="15" x14ac:dyDescent="0.25">
      <c r="A159" s="23"/>
      <c r="B159" s="15"/>
      <c r="C159" s="11"/>
      <c r="D159" s="6" t="s">
        <v>21</v>
      </c>
      <c r="E159" s="42" t="s">
        <v>74</v>
      </c>
      <c r="F159" s="43">
        <v>90</v>
      </c>
      <c r="G159" s="43">
        <v>1.67</v>
      </c>
      <c r="H159" s="43">
        <v>3.89</v>
      </c>
      <c r="I159" s="43">
        <v>20.71</v>
      </c>
      <c r="J159" s="43">
        <v>128.1</v>
      </c>
      <c r="K159" s="44" t="s">
        <v>75</v>
      </c>
      <c r="L159" s="43">
        <v>8.7899999999999991</v>
      </c>
    </row>
    <row r="160" spans="1:12" ht="15" x14ac:dyDescent="0.25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>
        <v>0.3</v>
      </c>
      <c r="H160" s="43">
        <v>0</v>
      </c>
      <c r="I160" s="43">
        <v>21</v>
      </c>
      <c r="J160" s="43">
        <v>86</v>
      </c>
      <c r="K160" s="44" t="s">
        <v>60</v>
      </c>
      <c r="L160" s="43">
        <v>7.25</v>
      </c>
    </row>
    <row r="161" spans="1:12" ht="15" x14ac:dyDescent="0.25">
      <c r="A161" s="23"/>
      <c r="B161" s="15"/>
      <c r="C161" s="11"/>
      <c r="D161" s="7" t="s">
        <v>30</v>
      </c>
      <c r="E161" s="42" t="s">
        <v>52</v>
      </c>
      <c r="F161" s="43">
        <v>40</v>
      </c>
      <c r="G161" s="43">
        <v>3.04</v>
      </c>
      <c r="H161" s="43">
        <v>0.4</v>
      </c>
      <c r="I161" s="43">
        <v>18.72</v>
      </c>
      <c r="J161" s="43">
        <v>92</v>
      </c>
      <c r="K161" s="44"/>
      <c r="L161" s="43">
        <v>3.2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21</v>
      </c>
      <c r="E163" s="42" t="s">
        <v>72</v>
      </c>
      <c r="F163" s="43">
        <v>90</v>
      </c>
      <c r="G163" s="43">
        <v>16.100000000000001</v>
      </c>
      <c r="H163" s="43">
        <v>13.2</v>
      </c>
      <c r="I163" s="43">
        <v>13.3</v>
      </c>
      <c r="J163" s="43">
        <v>237</v>
      </c>
      <c r="K163" s="44" t="s">
        <v>73</v>
      </c>
      <c r="L163" s="43">
        <v>36.46</v>
      </c>
    </row>
    <row r="164" spans="1:12" ht="15" x14ac:dyDescent="0.25">
      <c r="A164" s="23"/>
      <c r="B164" s="15"/>
      <c r="C164" s="11"/>
      <c r="D164" s="7" t="s">
        <v>31</v>
      </c>
      <c r="E164" s="42" t="s">
        <v>58</v>
      </c>
      <c r="F164" s="43">
        <v>40</v>
      </c>
      <c r="G164" s="43">
        <v>2.84</v>
      </c>
      <c r="H164" s="43">
        <v>0.44</v>
      </c>
      <c r="I164" s="43">
        <v>18.96</v>
      </c>
      <c r="J164" s="43">
        <v>95.6</v>
      </c>
      <c r="K164" s="44"/>
      <c r="L164" s="43">
        <v>3.13</v>
      </c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69">SUM(G158:G164)</f>
        <v>25.69</v>
      </c>
      <c r="H165" s="19">
        <f t="shared" si="69"/>
        <v>20.45</v>
      </c>
      <c r="I165" s="19">
        <f t="shared" si="69"/>
        <v>105.82999999999998</v>
      </c>
      <c r="J165" s="19">
        <f t="shared" si="69"/>
        <v>638.70000000000005</v>
      </c>
      <c r="K165" s="25"/>
      <c r="L165" s="19">
        <f t="shared" ref="L165" si="70">SUM(L158:L164)</f>
        <v>68.919999999999987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5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1">SUM(G166:G174)</f>
        <v>0</v>
      </c>
      <c r="H175" s="19">
        <f t="shared" si="71"/>
        <v>0</v>
      </c>
      <c r="I175" s="19">
        <f t="shared" si="71"/>
        <v>0</v>
      </c>
      <c r="J175" s="19">
        <f t="shared" si="71"/>
        <v>0</v>
      </c>
      <c r="K175" s="25"/>
      <c r="L175" s="19">
        <f t="shared" ref="L175" si="72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550</v>
      </c>
      <c r="G176" s="32">
        <f t="shared" ref="G176" si="73">G165+G175</f>
        <v>25.69</v>
      </c>
      <c r="H176" s="32">
        <f t="shared" ref="H176" si="74">H165+H175</f>
        <v>20.45</v>
      </c>
      <c r="I176" s="32">
        <f t="shared" ref="I176" si="75">I165+I175</f>
        <v>105.82999999999998</v>
      </c>
      <c r="J176" s="32">
        <f t="shared" ref="J176:L176" si="76">J165+J175</f>
        <v>638.70000000000005</v>
      </c>
      <c r="K176" s="32"/>
      <c r="L176" s="32">
        <f t="shared" si="76"/>
        <v>68.919999999999987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2" t="s">
        <v>76</v>
      </c>
      <c r="F177" s="43">
        <v>180</v>
      </c>
      <c r="G177" s="55" t="s">
        <v>100</v>
      </c>
      <c r="H177" s="43">
        <v>14.85</v>
      </c>
      <c r="I177" s="43">
        <v>31.14</v>
      </c>
      <c r="J177" s="43">
        <v>314.10000000000002</v>
      </c>
      <c r="K177" s="44" t="s">
        <v>77</v>
      </c>
      <c r="L177" s="40">
        <v>52.66</v>
      </c>
    </row>
    <row r="178" spans="1:12" ht="15" x14ac:dyDescent="0.25">
      <c r="A178" s="23"/>
      <c r="B178" s="15"/>
      <c r="C178" s="11"/>
      <c r="D178" s="6"/>
      <c r="E178" s="42" t="s">
        <v>91</v>
      </c>
      <c r="F178" s="43">
        <v>80</v>
      </c>
      <c r="G178" s="43">
        <v>4</v>
      </c>
      <c r="H178" s="43">
        <v>15.4</v>
      </c>
      <c r="I178" s="43">
        <v>36.700000000000003</v>
      </c>
      <c r="J178" s="43">
        <v>294.10000000000002</v>
      </c>
      <c r="K178" s="44" t="s">
        <v>92</v>
      </c>
      <c r="L178" s="43">
        <v>11.03</v>
      </c>
    </row>
    <row r="179" spans="1:12" ht="15" x14ac:dyDescent="0.2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>
        <v>0.2</v>
      </c>
      <c r="H179" s="43">
        <v>0.1</v>
      </c>
      <c r="I179" s="43">
        <v>17.899999999999999</v>
      </c>
      <c r="J179" s="43">
        <v>74</v>
      </c>
      <c r="K179" s="44" t="s">
        <v>57</v>
      </c>
      <c r="L179" s="43">
        <v>5.77</v>
      </c>
    </row>
    <row r="180" spans="1:12" ht="15" x14ac:dyDescent="0.25">
      <c r="A180" s="23"/>
      <c r="B180" s="15"/>
      <c r="C180" s="11"/>
      <c r="D180" s="7" t="s">
        <v>30</v>
      </c>
      <c r="E180" s="42" t="s">
        <v>52</v>
      </c>
      <c r="F180" s="43">
        <v>40</v>
      </c>
      <c r="G180" s="43">
        <v>3.04</v>
      </c>
      <c r="H180" s="43">
        <v>0.4</v>
      </c>
      <c r="I180" s="43">
        <v>18.72</v>
      </c>
      <c r="J180" s="43">
        <v>92</v>
      </c>
      <c r="K180" s="44"/>
      <c r="L180" s="43">
        <v>3.2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31</v>
      </c>
      <c r="E182" s="42" t="s">
        <v>58</v>
      </c>
      <c r="F182" s="43">
        <v>40</v>
      </c>
      <c r="G182" s="43">
        <v>2.84</v>
      </c>
      <c r="H182" s="43">
        <v>0.44</v>
      </c>
      <c r="I182" s="43">
        <v>18.96</v>
      </c>
      <c r="J182" s="43">
        <v>95.6</v>
      </c>
      <c r="K182" s="44"/>
      <c r="L182" s="43">
        <v>3.13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77">SUM(G177:G183)</f>
        <v>10.08</v>
      </c>
      <c r="H184" s="19">
        <f t="shared" si="77"/>
        <v>31.19</v>
      </c>
      <c r="I184" s="19">
        <f t="shared" si="77"/>
        <v>123.42000000000002</v>
      </c>
      <c r="J184" s="19">
        <f t="shared" si="77"/>
        <v>869.80000000000007</v>
      </c>
      <c r="K184" s="25"/>
      <c r="L184" s="19">
        <f t="shared" ref="L184" si="78">SUM(L177:L183)</f>
        <v>75.789999999999992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51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55"/>
      <c r="H187" s="43"/>
      <c r="I187" s="43"/>
      <c r="J187" s="43"/>
      <c r="K187" s="44"/>
      <c r="L187" s="56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9">SUM(G185:G193)</f>
        <v>0</v>
      </c>
      <c r="H194" s="19">
        <f t="shared" si="79"/>
        <v>0</v>
      </c>
      <c r="I194" s="19">
        <f t="shared" si="79"/>
        <v>0</v>
      </c>
      <c r="J194" s="19">
        <f t="shared" si="79"/>
        <v>0</v>
      </c>
      <c r="K194" s="25"/>
      <c r="L194" s="19">
        <f t="shared" ref="L194" si="80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540</v>
      </c>
      <c r="G195" s="32">
        <f t="shared" ref="G195" si="81">G184+G194</f>
        <v>10.08</v>
      </c>
      <c r="H195" s="32">
        <f t="shared" ref="H195" si="82">H184+H194</f>
        <v>31.19</v>
      </c>
      <c r="I195" s="32">
        <f t="shared" ref="I195" si="83">I184+I194</f>
        <v>123.42000000000002</v>
      </c>
      <c r="J195" s="32">
        <f t="shared" ref="J195:L195" si="84">J184+J194</f>
        <v>869.80000000000007</v>
      </c>
      <c r="K195" s="32"/>
      <c r="L195" s="32">
        <f t="shared" si="84"/>
        <v>75.789999999999992</v>
      </c>
    </row>
    <row r="196" spans="1:12" x14ac:dyDescent="0.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528.5</v>
      </c>
      <c r="G196" s="34">
        <f t="shared" ref="G196:J196" si="85">(G24+G43+G62+G81+G100+G119+G138+G157+G176+G195)/(IF(G24=0,0,1)+IF(G43=0,0,1)+IF(G62=0,0,1)+IF(G81=0,0,1)+IF(G100=0,0,1)+IF(G119=0,0,1)+IF(G138=0,0,1)+IF(G157=0,0,1)+IF(G176=0,0,1)+IF(G195=0,0,1))</f>
        <v>24.350999999999999</v>
      </c>
      <c r="H196" s="34">
        <f t="shared" si="85"/>
        <v>23.815999999999995</v>
      </c>
      <c r="I196" s="34">
        <f t="shared" si="85"/>
        <v>94.467000000000013</v>
      </c>
      <c r="J196" s="34">
        <f t="shared" si="85"/>
        <v>632.55499999999995</v>
      </c>
      <c r="K196" s="34"/>
      <c r="L196" s="34">
        <f t="shared" ref="L196" si="86">(L24+L43+L62+L81+L100+L119+L138+L157+L176+L195)/(IF(L24=0,0,1)+IF(L43=0,0,1)+IF(L62=0,0,1)+IF(L81=0,0,1)+IF(L100=0,0,1)+IF(L119=0,0,1)+IF(L138=0,0,1)+IF(L157=0,0,1)+IF(L176=0,0,1)+IF(L195=0,0,1))</f>
        <v>69.683999999999997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2025-09-23T11:12:49Z</cp:lastPrinted>
  <dcterms:created xsi:type="dcterms:W3CDTF">2022-05-16T14:23:56Z</dcterms:created>
  <dcterms:modified xsi:type="dcterms:W3CDTF">2026-02-16T06:24:00Z</dcterms:modified>
</cp:coreProperties>
</file>